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" yWindow="36" windowWidth="18996" windowHeight="80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5" i="1" l="1"/>
  <c r="D15" i="1"/>
  <c r="D14" i="1" l="1"/>
  <c r="D11" i="1"/>
  <c r="G11" i="1"/>
  <c r="G14" i="1"/>
  <c r="D16" i="1" l="1"/>
  <c r="F16" i="1"/>
  <c r="E16" i="1"/>
  <c r="B16" i="1"/>
  <c r="B18" i="1" s="1"/>
  <c r="D10" i="1"/>
  <c r="F18" i="1" l="1"/>
  <c r="G18" i="1" s="1"/>
  <c r="G16" i="1"/>
  <c r="D18" i="1"/>
</calcChain>
</file>

<file path=xl/sharedStrings.xml><?xml version="1.0" encoding="utf-8"?>
<sst xmlns="http://schemas.openxmlformats.org/spreadsheetml/2006/main" count="17" uniqueCount="17">
  <si>
    <t>Total Expenses inc GST</t>
  </si>
  <si>
    <t>Total of S107 items</t>
  </si>
  <si>
    <t>% Change</t>
  </si>
  <si>
    <t>Plus CPI @</t>
  </si>
  <si>
    <t>COMPLIANCE CHECK under S102(a), S106  &amp; S107, of the RVA.</t>
  </si>
  <si>
    <t xml:space="preserve">VILLAGE NAME:  </t>
  </si>
  <si>
    <t>FY 15/16</t>
  </si>
  <si>
    <t>FY 16/17</t>
  </si>
  <si>
    <t xml:space="preserve">Total expenses less S107 (tofgsc) </t>
  </si>
  <si>
    <t>BUDGET COMPLIANT: YES/NO</t>
  </si>
  <si>
    <t>Insurance</t>
  </si>
  <si>
    <t xml:space="preserve">Rates </t>
  </si>
  <si>
    <t>XYZ VILLAGE 2016/2017</t>
  </si>
  <si>
    <t>Percentage increase allowed for non S107 expenses  is (ABS figures for Brisbane QE March 2014 to QE March 2015) =</t>
  </si>
  <si>
    <t>Deduct S107 items in excess of CPI</t>
  </si>
  <si>
    <t xml:space="preserve">NO.  </t>
  </si>
  <si>
    <t xml:space="preserve"> S106 line items over 1.7% attract a Special Resolution vote by residents.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</si>
</sst>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2" fillId="0" borderId="0" xfId="0" applyFont="1"/>
    <xf numFmtId="10" fontId="2" fillId="0" borderId="1" xfId="0" applyNumberFormat="1" applyFont="1" applyBorder="1"/>
    <xf numFmtId="0" fontId="2" fillId="0" borderId="2" xfId="0" applyFont="1" applyBorder="1"/>
    <xf numFmtId="10" fontId="3" fillId="0" borderId="0" xfId="0" applyNumberFormat="1" applyFont="1"/>
    <xf numFmtId="0" fontId="4" fillId="0" borderId="0" xfId="0" applyFont="1"/>
    <xf numFmtId="0" fontId="0" fillId="2" borderId="0" xfId="0" applyFill="1"/>
    <xf numFmtId="10" fontId="3" fillId="2" borderId="0" xfId="0" applyNumberFormat="1" applyFont="1" applyFill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0" fillId="0" borderId="0" xfId="0" applyFill="1"/>
    <xf numFmtId="0" fontId="1" fillId="2" borderId="0" xfId="0" applyFont="1" applyFill="1"/>
    <xf numFmtId="10" fontId="2" fillId="0" borderId="0" xfId="0" applyNumberFormat="1" applyFont="1"/>
    <xf numFmtId="164" fontId="2" fillId="0" borderId="0" xfId="0" applyNumberFormat="1" applyFont="1"/>
    <xf numFmtId="10" fontId="2" fillId="0" borderId="0" xfId="0" applyNumberFormat="1" applyFont="1" applyAlignment="1">
      <alignment horizontal="center"/>
    </xf>
    <xf numFmtId="0" fontId="5" fillId="0" borderId="0" xfId="0" applyFont="1"/>
    <xf numFmtId="3" fontId="2" fillId="0" borderId="0" xfId="0" applyNumberFormat="1" applyFont="1"/>
    <xf numFmtId="0" fontId="3" fillId="0" borderId="0" xfId="0" applyFont="1"/>
    <xf numFmtId="0" fontId="1" fillId="0" borderId="0" xfId="0" applyFont="1"/>
    <xf numFmtId="3" fontId="2" fillId="3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" borderId="0" xfId="0" applyNumberFormat="1" applyFont="1" applyFill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10" workbookViewId="0">
      <selection activeCell="A21" sqref="A21"/>
    </sheetView>
  </sheetViews>
  <sheetFormatPr defaultRowHeight="14.4" x14ac:dyDescent="0.3"/>
  <cols>
    <col min="1" max="1" width="38.33203125" customWidth="1"/>
    <col min="2" max="2" width="15.6640625" style="2" customWidth="1"/>
    <col min="3" max="3" width="0.44140625" customWidth="1"/>
    <col min="4" max="4" width="14.33203125" customWidth="1"/>
    <col min="5" max="5" width="0.88671875" customWidth="1"/>
    <col min="6" max="6" width="15.6640625" customWidth="1"/>
    <col min="7" max="7" width="13.5546875" customWidth="1"/>
    <col min="8" max="8" width="0.77734375" customWidth="1"/>
    <col min="9" max="9" width="8.44140625" style="1" customWidth="1"/>
  </cols>
  <sheetData>
    <row r="1" spans="1:14" x14ac:dyDescent="0.3">
      <c r="A1" s="13" t="s">
        <v>5</v>
      </c>
      <c r="B1" s="8"/>
    </row>
    <row r="2" spans="1:14" ht="23.4" x14ac:dyDescent="0.45">
      <c r="A2" s="26" t="s">
        <v>12</v>
      </c>
      <c r="B2" s="8"/>
    </row>
    <row r="3" spans="1:14" x14ac:dyDescent="0.3">
      <c r="B3" s="8"/>
    </row>
    <row r="4" spans="1:14" x14ac:dyDescent="0.3">
      <c r="A4" s="20" t="s">
        <v>4</v>
      </c>
    </row>
    <row r="5" spans="1:14" ht="18" x14ac:dyDescent="0.35">
      <c r="A5" s="7" t="s">
        <v>13</v>
      </c>
      <c r="G5" s="9">
        <v>1.7000000000000001E-2</v>
      </c>
    </row>
    <row r="6" spans="1:14" ht="18" x14ac:dyDescent="0.35">
      <c r="A6" s="7"/>
      <c r="I6" s="6"/>
    </row>
    <row r="7" spans="1:14" ht="18" x14ac:dyDescent="0.35">
      <c r="A7" s="7"/>
      <c r="I7" s="6"/>
    </row>
    <row r="9" spans="1:14" ht="18.600000000000001" thickBot="1" x14ac:dyDescent="0.4">
      <c r="A9" s="3"/>
      <c r="B9" s="10" t="s">
        <v>6</v>
      </c>
      <c r="C9" s="3"/>
      <c r="D9" s="5" t="s">
        <v>3</v>
      </c>
      <c r="E9" s="3"/>
      <c r="F9" s="11" t="s">
        <v>7</v>
      </c>
      <c r="G9" s="4" t="s">
        <v>2</v>
      </c>
      <c r="H9" s="3"/>
      <c r="I9" s="14"/>
      <c r="J9" s="3"/>
      <c r="K9" s="3"/>
    </row>
    <row r="10" spans="1:14" ht="18.600000000000001" thickTop="1" x14ac:dyDescent="0.35">
      <c r="A10" s="3"/>
      <c r="B10" s="18"/>
      <c r="C10" s="3"/>
      <c r="D10" s="16">
        <f>G5</f>
        <v>1.7000000000000001E-2</v>
      </c>
      <c r="E10" s="3"/>
      <c r="F10" s="3"/>
      <c r="G10" s="14"/>
      <c r="H10" s="3"/>
      <c r="I10" s="14"/>
      <c r="J10" s="3"/>
      <c r="K10" s="3"/>
    </row>
    <row r="11" spans="1:14" ht="18" x14ac:dyDescent="0.35">
      <c r="A11" s="3" t="s">
        <v>0</v>
      </c>
      <c r="B11" s="21">
        <v>1572647</v>
      </c>
      <c r="C11" s="22"/>
      <c r="D11" s="22">
        <f>B11*G5+B11</f>
        <v>1599381.9990000001</v>
      </c>
      <c r="E11" s="22"/>
      <c r="F11" s="21">
        <v>1605576</v>
      </c>
      <c r="G11" s="14">
        <f>(F11-B11)/ABS(B11)</f>
        <v>2.0938583165834419E-2</v>
      </c>
      <c r="H11" s="3"/>
      <c r="I11" s="14"/>
      <c r="J11" s="3"/>
      <c r="K11" s="3"/>
      <c r="N11" s="12"/>
    </row>
    <row r="12" spans="1:14" ht="18" x14ac:dyDescent="0.35">
      <c r="A12" s="3"/>
      <c r="B12" s="21"/>
      <c r="C12" s="22"/>
      <c r="D12" s="22"/>
      <c r="E12" s="22"/>
      <c r="F12" s="21"/>
      <c r="G12" s="14"/>
      <c r="H12" s="3"/>
      <c r="I12" s="14"/>
      <c r="J12" s="3"/>
      <c r="K12" s="3"/>
    </row>
    <row r="13" spans="1:14" ht="18" x14ac:dyDescent="0.35">
      <c r="A13" s="17" t="s">
        <v>14</v>
      </c>
      <c r="B13" s="21"/>
      <c r="C13" s="22"/>
      <c r="D13" s="22"/>
      <c r="E13" s="22"/>
      <c r="F13" s="21"/>
      <c r="G13" s="14"/>
      <c r="H13" s="3"/>
      <c r="I13" s="14"/>
      <c r="J13" s="3"/>
      <c r="K13" s="3"/>
    </row>
    <row r="14" spans="1:14" ht="18" x14ac:dyDescent="0.35">
      <c r="A14" s="3" t="s">
        <v>11</v>
      </c>
      <c r="B14" s="21">
        <v>6500</v>
      </c>
      <c r="C14" s="22"/>
      <c r="D14" s="22">
        <f>B14*G5+B14</f>
        <v>6610.5</v>
      </c>
      <c r="E14" s="22"/>
      <c r="F14" s="21">
        <v>6695</v>
      </c>
      <c r="G14" s="14">
        <f>(F14-B14)/ABS(B14)</f>
        <v>0.03</v>
      </c>
      <c r="H14" s="3"/>
      <c r="I14" s="14"/>
      <c r="J14" s="3"/>
      <c r="K14" s="3"/>
    </row>
    <row r="15" spans="1:14" ht="18.600000000000001" thickBot="1" x14ac:dyDescent="0.4">
      <c r="A15" s="3" t="s">
        <v>10</v>
      </c>
      <c r="B15" s="21">
        <v>59765</v>
      </c>
      <c r="C15" s="22"/>
      <c r="D15" s="22">
        <f>F15*G7+F15</f>
        <v>62753</v>
      </c>
      <c r="E15" s="22"/>
      <c r="F15" s="23">
        <v>62753</v>
      </c>
      <c r="G15" s="14">
        <f>(F15-B15)/ABS(B15)</f>
        <v>4.9995816949719739E-2</v>
      </c>
      <c r="H15" s="3"/>
      <c r="I15" s="14"/>
      <c r="J15" s="3"/>
      <c r="K15" s="3"/>
    </row>
    <row r="16" spans="1:14" ht="18" x14ac:dyDescent="0.35">
      <c r="A16" s="3" t="s">
        <v>1</v>
      </c>
      <c r="B16" s="24">
        <f>SUM(B14:B15)</f>
        <v>66265</v>
      </c>
      <c r="C16" s="24"/>
      <c r="D16" s="24">
        <f>SUM(D14:D15)</f>
        <v>69363.5</v>
      </c>
      <c r="E16" s="24">
        <f>SUM(E14:E15)</f>
        <v>0</v>
      </c>
      <c r="F16" s="24">
        <f>SUM(F14:F15)</f>
        <v>69448</v>
      </c>
      <c r="G16" s="14">
        <f>(F16-B16)/ABS(B16)</f>
        <v>4.803440730400664E-2</v>
      </c>
      <c r="H16" s="3"/>
      <c r="I16" s="14"/>
      <c r="J16" s="3"/>
      <c r="K16" s="3"/>
    </row>
    <row r="17" spans="1:11" ht="18.600000000000001" thickBot="1" x14ac:dyDescent="0.4">
      <c r="A17" s="3"/>
      <c r="B17" s="22"/>
      <c r="C17" s="22"/>
      <c r="D17" s="22"/>
      <c r="E17" s="22"/>
      <c r="F17" s="22"/>
      <c r="G17" s="14"/>
      <c r="H17" s="3"/>
      <c r="I17" s="14"/>
      <c r="J17" s="3"/>
      <c r="K17" s="3"/>
    </row>
    <row r="18" spans="1:11" ht="18.600000000000001" thickTop="1" x14ac:dyDescent="0.35">
      <c r="A18" s="3" t="s">
        <v>8</v>
      </c>
      <c r="B18" s="25">
        <f>B11-B16</f>
        <v>1506382</v>
      </c>
      <c r="C18" s="25"/>
      <c r="D18" s="25">
        <f>D11-D16</f>
        <v>1530018.4990000001</v>
      </c>
      <c r="E18" s="25"/>
      <c r="F18" s="25">
        <f>F11-F16</f>
        <v>1536128</v>
      </c>
      <c r="G18" s="14">
        <f>(F18-B18)/ABS(B18)</f>
        <v>1.9746651247824258E-2</v>
      </c>
      <c r="H18" s="3"/>
      <c r="I18" s="14"/>
      <c r="J18" s="3"/>
      <c r="K18" s="3"/>
    </row>
    <row r="19" spans="1:11" ht="18" x14ac:dyDescent="0.35">
      <c r="A19" s="3"/>
      <c r="B19" s="18"/>
      <c r="C19" s="18"/>
      <c r="D19" s="18"/>
      <c r="E19" s="18"/>
      <c r="F19" s="18"/>
      <c r="G19" s="14"/>
      <c r="H19" s="3"/>
      <c r="I19" s="14"/>
      <c r="J19" s="3"/>
      <c r="K19" s="3"/>
    </row>
    <row r="20" spans="1:11" ht="18" x14ac:dyDescent="0.35">
      <c r="A20" s="19" t="s">
        <v>9</v>
      </c>
      <c r="B20" s="15" t="s">
        <v>15</v>
      </c>
      <c r="C20" s="15"/>
      <c r="D20" s="15"/>
      <c r="E20" s="15"/>
      <c r="F20" s="15"/>
      <c r="G20" s="15"/>
      <c r="H20" s="15"/>
      <c r="I20" s="14"/>
      <c r="J20" s="3"/>
      <c r="K20" s="3"/>
    </row>
    <row r="21" spans="1:11" x14ac:dyDescent="0.3">
      <c r="A21" t="s">
        <v>16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Hilton</dc:creator>
  <cp:lastModifiedBy>Hilton</cp:lastModifiedBy>
  <cp:lastPrinted>2016-11-05T20:18:21Z</cp:lastPrinted>
  <dcterms:created xsi:type="dcterms:W3CDTF">2015-12-01T02:45:54Z</dcterms:created>
  <dcterms:modified xsi:type="dcterms:W3CDTF">2016-11-05T20:19:23Z</dcterms:modified>
</cp:coreProperties>
</file>